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Petty Cash\Contract Bureau\Purchasing\OP Contracts\OP36200 Pesticides-Herbicides for LI\2 Procurement &amp; Evaluation\Final IFB and Revisions\"/>
    </mc:Choice>
  </mc:AlternateContent>
  <xr:revisionPtr revIDLastSave="0" documentId="13_ncr:1_{33DC8137-EF73-4131-98B5-31F34279A7C9}" xr6:coauthVersionLast="47" xr6:coauthVersionMax="47" xr10:uidLastSave="{00000000-0000-0000-0000-000000000000}"/>
  <bookViews>
    <workbookView xWindow="28680" yWindow="-120" windowWidth="29040" windowHeight="15720" xr2:uid="{3F94D052-22CA-4494-BDB9-177082D98888}"/>
  </bookViews>
  <sheets>
    <sheet name="EPA Items" sheetId="1" r:id="rId1"/>
  </sheets>
  <definedNames>
    <definedName name="_xlnm.Print_Titles" localSheetId="0">'EPA Items'!$5:$5</definedName>
    <definedName name="Z_23865D52_597C_4EF2_8A0A_82EDEB55E104_.wvu.PrintTitles" localSheetId="0" hidden="1">'EPA Items'!$5:$5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 l="1"/>
  <c r="H41" i="1" s="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I7" i="1"/>
  <c r="A7" i="1"/>
</calcChain>
</file>

<file path=xl/sharedStrings.xml><?xml version="1.0" encoding="utf-8"?>
<sst xmlns="http://schemas.openxmlformats.org/spreadsheetml/2006/main" count="170" uniqueCount="152">
  <si>
    <t>Important Instructions to Bidders</t>
  </si>
  <si>
    <t xml:space="preserve">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Method of Award is based on the lowest Total Price per item  from a responsive and responsible bidder.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   Bidders must be authorized distributors for items they bid on.   
→   Substitutions will NOT be accepted for Items that include EPA Registration Numbers.   
→   Where indicated, Include a copy of the label, EPA Registration Number or a web link to label information for generic products.   
→   Unless otherwise indicated, maximum case size for liquid products is 5 gallons per case.
→   Unless otherwise indicated, maximum 50 pounds per bag.
Complete yellow shaded cells only.  To bid on an item, enter the "Bid Price" according to the unit of measure listed (per case, per bottle, per lb, per gallon, per jug, etc).  If you chose not to bid on an item, please check the box  under "Select if No Bid."  </t>
  </si>
  <si>
    <t>Substitutions will NOT be Accepted for any of the Items Listed Below</t>
  </si>
  <si>
    <t>Item Number</t>
  </si>
  <si>
    <t>Select if No Bid</t>
  </si>
  <si>
    <t>Description</t>
  </si>
  <si>
    <t>Active Ingredients</t>
  </si>
  <si>
    <t>EPA Registration Number</t>
  </si>
  <si>
    <t>Total Estimated Quantity</t>
  </si>
  <si>
    <t>Unit of Measure</t>
  </si>
  <si>
    <t>Bid Price Per Item</t>
  </si>
  <si>
    <t>Calculated Total Price</t>
  </si>
  <si>
    <t xml:space="preserve">Drive XLR8 Herbicide </t>
  </si>
  <si>
    <t xml:space="preserve">Quinclorac 18.92% </t>
  </si>
  <si>
    <t>7969-272</t>
  </si>
  <si>
    <t>.5 Gallon
Bottle</t>
  </si>
  <si>
    <t xml:space="preserve">18-0-4 XCU fertilizer w/ Dithiopyr Nitrogen </t>
  </si>
  <si>
    <t>Dithiopyr 0.19%</t>
  </si>
  <si>
    <t>62719-488-90561</t>
  </si>
  <si>
    <t>Ton</t>
  </si>
  <si>
    <t>Mirage Fungicide</t>
  </si>
  <si>
    <t xml:space="preserve">Tebuconazole 21.4%   </t>
  </si>
  <si>
    <t>432-1529</t>
  </si>
  <si>
    <t>2.5 Gallon Jug</t>
  </si>
  <si>
    <t>Dylox 420SL Insecticide</t>
  </si>
  <si>
    <t>Trichlorfon 37.3%</t>
  </si>
  <si>
    <t xml:space="preserve">432-1464 </t>
  </si>
  <si>
    <t>Tartan Stressgard Fungicide</t>
  </si>
  <si>
    <t xml:space="preserve">Triademifon 20.86%  
Trifloxystrobin 4.17% </t>
  </si>
  <si>
    <t>432-1446</t>
  </si>
  <si>
    <t>Interface Fungicide</t>
  </si>
  <si>
    <t>Iprodione 23.1% 
Trifloxystrobin 1.44%</t>
  </si>
  <si>
    <t xml:space="preserve">432-1505  </t>
  </si>
  <si>
    <t>Chipco Signature Xtra Stressgard Fungicide</t>
  </si>
  <si>
    <t xml:space="preserve">Aluminum Tris 60% </t>
  </si>
  <si>
    <t xml:space="preserve">432-1541 </t>
  </si>
  <si>
    <t>5.5 Lb Bottle</t>
  </si>
  <si>
    <t>Acclaim Extra Herbicide</t>
  </si>
  <si>
    <t>Fenaxoprop p ethyl 6.59%</t>
  </si>
  <si>
    <t>432-950</t>
  </si>
  <si>
    <t>Gallon</t>
  </si>
  <si>
    <t>Gordons Speed-Zone Herbicide</t>
  </si>
  <si>
    <t>Carfentrazone-ethyl 0.62%, 2,4-d, 2-ethylhexyl ester 28.57%, mecoprop-p acid 5.88%, dicamba acid 1.71%</t>
  </si>
  <si>
    <t xml:space="preserve">2217-833   </t>
  </si>
  <si>
    <t xml:space="preserve">Union Fungicide  </t>
  </si>
  <si>
    <t>Cyazofamid 5.84%
Azoxystrobin 3.25%</t>
  </si>
  <si>
    <t xml:space="preserve">2217–1049 </t>
  </si>
  <si>
    <t xml:space="preserve">Encartis Fungicide </t>
  </si>
  <si>
    <t>Boscalid, 3-pyridinecarboxamide, 2-chloro-N-(4’-chloro(1,1’-biphenyl)-2-yl)- 2.20%
chlorothalonil (tetrachloroisophthalonitrile) 54.14%</t>
  </si>
  <si>
    <t>7969-348</t>
  </si>
  <si>
    <t>Insignia SC Intrinsic</t>
  </si>
  <si>
    <t xml:space="preserve">Pyraclostrobin 23%. </t>
  </si>
  <si>
    <t>7969-290</t>
  </si>
  <si>
    <t>Pylex Herbicide</t>
  </si>
  <si>
    <t xml:space="preserve">Topramezone 29.7% </t>
  </si>
  <si>
    <t>7969-327</t>
  </si>
  <si>
    <t>4 Fl. Ounce
Bottle</t>
  </si>
  <si>
    <t>Basagran T&amp;O Herbicide</t>
  </si>
  <si>
    <t xml:space="preserve">Sodium salt of bentazon 44% </t>
  </si>
  <si>
    <t>7969-45</t>
  </si>
  <si>
    <t>Pendulum Aquacap Herbicide</t>
  </si>
  <si>
    <t xml:space="preserve">Pendimethalin 38.7%  
1 gal contains 3.8 lbs microencapsulated pendimathalin in an aqueous carrier   </t>
  </si>
  <si>
    <t>241-416</t>
  </si>
  <si>
    <t>Honor Fungicide.</t>
  </si>
  <si>
    <t xml:space="preserve">Pyraclostrobin 16.8% Boscalid 11.2%. </t>
  </si>
  <si>
    <t>7969-255</t>
  </si>
  <si>
    <t>36 Lb. Drum</t>
  </si>
  <si>
    <t>Posterity Fungicide (Syngenta)</t>
  </si>
  <si>
    <t xml:space="preserve">Pydiflumetofen 18.3% </t>
  </si>
  <si>
    <t>100-1600</t>
  </si>
  <si>
    <t>105 Ounce Bottle</t>
  </si>
  <si>
    <t>Posterity XT Fungicide</t>
  </si>
  <si>
    <t xml:space="preserve">Pydiflumetofen: 1.0%, Azoxystrobin. 6.0% 
Propiconazole. 10.1% </t>
  </si>
  <si>
    <t>100-1654</t>
  </si>
  <si>
    <t>Ference Insecticide</t>
  </si>
  <si>
    <t xml:space="preserve">Cyantraniliprole 18.66%  </t>
  </si>
  <si>
    <t>100-1551</t>
  </si>
  <si>
    <t>96 Ounce Bottle</t>
  </si>
  <si>
    <t>Acelepryn Insecticide</t>
  </si>
  <si>
    <t xml:space="preserve">Chlorantraniliprole 18.4%   </t>
  </si>
  <si>
    <t>100-1489</t>
  </si>
  <si>
    <t>.5  Gallon Bottle</t>
  </si>
  <si>
    <t xml:space="preserve">Ascernity (Syngenta) Fungicide </t>
  </si>
  <si>
    <t xml:space="preserve">Benzovindiflupyr 2.24% 
Difenoconazole 7.48% </t>
  </si>
  <si>
    <t>100-1477</t>
  </si>
  <si>
    <t>Primo MAXX Growth Regulator</t>
  </si>
  <si>
    <t xml:space="preserve">Trinexapac-ethyl 11.3%, by Syngenta </t>
  </si>
  <si>
    <t>100-937</t>
  </si>
  <si>
    <t xml:space="preserve">Instrata  Fungicide  </t>
  </si>
  <si>
    <t>Chlorothalonil  29.9%
Propiconazole  4.7%,  Fludioxonil  1.2%</t>
  </si>
  <si>
    <t>100-1231</t>
  </si>
  <si>
    <t>Scimitar Syngenta  Insecticide</t>
  </si>
  <si>
    <t>Lambda-cyhalothrin, phenoxypheny-3, 2-chloro-333-trifluoro-1propenyl, 2,2dimethycyclopropanecarboxylate  9.7%</t>
  </si>
  <si>
    <t>100-1088</t>
  </si>
  <si>
    <t>1 Quart
Bottle</t>
  </si>
  <si>
    <t>Provaunt Insecticide</t>
  </si>
  <si>
    <t>Indoxacarb 20%  Syngenta</t>
  </si>
  <si>
    <t>100-1636</t>
  </si>
  <si>
    <t>72 Ounce Bottle</t>
  </si>
  <si>
    <t>Tenacity Herbicide</t>
  </si>
  <si>
    <t xml:space="preserve">Mesotrione 40% </t>
  </si>
  <si>
    <t>100-1267</t>
  </si>
  <si>
    <t xml:space="preserve">Subdue Maxx Fungicide </t>
  </si>
  <si>
    <t>Mefenoxam 22%  - 10 Gallon Container (LinkPak) is Acceptable for this Item</t>
  </si>
  <si>
    <t>100-796</t>
  </si>
  <si>
    <t>10 Gallon Container</t>
  </si>
  <si>
    <t>Briskway Fungicide</t>
  </si>
  <si>
    <t xml:space="preserve">Azoxystrobin 18.2%, Difenoconazole   11.4% </t>
  </si>
  <si>
    <t>100-1433</t>
  </si>
  <si>
    <t>Secure Action Fungicide</t>
  </si>
  <si>
    <t xml:space="preserve">Fluazinam 40.0% Acibenzolar 0.6% </t>
  </si>
  <si>
    <t xml:space="preserve">100-1633 </t>
  </si>
  <si>
    <t xml:space="preserve">Secure Fungicide </t>
  </si>
  <si>
    <t>Fluazinam 40.0%</t>
  </si>
  <si>
    <t>71512-20-100</t>
  </si>
  <si>
    <t xml:space="preserve">Affirm WDG Fungicide  </t>
  </si>
  <si>
    <t xml:space="preserve">Polyoxin D Zinc Salt 11.3% </t>
  </si>
  <si>
    <t xml:space="preserve"> 68173-3-1001</t>
  </si>
  <si>
    <t>2.4 Lb.  Bag</t>
  </si>
  <si>
    <t xml:space="preserve">Fore fungicide </t>
  </si>
  <si>
    <t xml:space="preserve">Mancozeb: A coordination product of zinc ion and manganese ethylene 80% bisdithiocarbamate -  In which the ingredients are: 16% Manganese++, 2% Zinc++, 62% Ethylene bisdithiocarbamate ion (C4 H6 N2 S4) </t>
  </si>
  <si>
    <t>62719-388</t>
  </si>
  <si>
    <t>6 Lb. Bag</t>
  </si>
  <si>
    <t>Matchpoint Insecticide</t>
  </si>
  <si>
    <t>Spinosad (a mixture of spinosyn A and spinosyn D) 36%</t>
  </si>
  <si>
    <t>62719-523</t>
  </si>
  <si>
    <t>4 Lb. Bottle</t>
  </si>
  <si>
    <t xml:space="preserve">Serata Fungicide </t>
  </si>
  <si>
    <t>Picarbutrazox 20.28%</t>
  </si>
  <si>
    <t>8033-138-279</t>
  </si>
  <si>
    <t>35 oz. Bag</t>
  </si>
  <si>
    <t>Maxtima Fungicide</t>
  </si>
  <si>
    <t>Mefentrifluconazole 34.93%</t>
  </si>
  <si>
    <t>7969-404</t>
  </si>
  <si>
    <t>Total Price Bid EPA Items</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</si>
  <si>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</si>
  <si>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</si>
  <si>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</si>
  <si>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</si>
  <si>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SFS ID Number</t>
  </si>
  <si>
    <t>Mailing Address</t>
  </si>
  <si>
    <t>City</t>
  </si>
  <si>
    <t>State</t>
  </si>
  <si>
    <t>Zip Code</t>
  </si>
  <si>
    <t>Name of Official Submitting Bid</t>
  </si>
  <si>
    <t>Title</t>
  </si>
  <si>
    <t>Email Address</t>
  </si>
  <si>
    <t>Telephone Number</t>
  </si>
  <si>
    <r>
      <t>Sign Here</t>
    </r>
    <r>
      <rPr>
        <b/>
        <sz val="20"/>
        <color theme="1"/>
        <rFont val="Arial"/>
        <family val="2"/>
      </rPr>
      <t xml:space="preserve"> </t>
    </r>
    <r>
      <rPr>
        <b/>
        <sz val="20"/>
        <color theme="1"/>
        <rFont val="Wingdings"/>
        <charset val="2"/>
      </rPr>
      <t>F</t>
    </r>
  </si>
  <si>
    <t>Signature</t>
  </si>
  <si>
    <t>Date</t>
  </si>
  <si>
    <t>Bidder Certification Signature MUST be completed in ink.  Electronic Signatures will not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</si>
</sst>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8"/>
      <color theme="0"/>
      <name val="Arial"/>
      <family val="2"/>
    </font>
    <font>
      <sz val="11"/>
      <color theme="1"/>
      <name val="Arial"/>
      <family val="2"/>
    </font>
    <font>
      <b/>
      <sz val="14"/>
      <color theme="0"/>
      <name val="Arial"/>
      <family val="2"/>
    </font>
    <font>
      <b/>
      <sz val="10"/>
      <color theme="0"/>
      <name val="Arial"/>
      <family val="2"/>
    </font>
    <font>
      <sz val="10"/>
      <name val="Arial"/>
      <family val="2"/>
    </font>
    <font>
      <sz val="11"/>
      <name val="Arial"/>
      <family val="2"/>
    </font>
    <font>
      <b/>
      <sz val="16"/>
      <color theme="0"/>
      <name val="Arial"/>
      <family val="2"/>
    </font>
    <font>
      <sz val="16"/>
      <name val="Arial"/>
      <family val="2"/>
    </font>
    <font>
      <b/>
      <sz val="11"/>
      <color theme="1"/>
      <name val="Arial"/>
      <family val="2"/>
    </font>
    <font>
      <b/>
      <sz val="20"/>
      <color theme="1"/>
      <name val="Arial"/>
      <family val="2"/>
    </font>
    <font>
      <b/>
      <sz val="20"/>
      <color theme="1"/>
      <name val="Wingdings"/>
      <charset val="2"/>
    </font>
    <font>
      <b/>
      <sz val="11"/>
      <color theme="0"/>
      <name val="Arial"/>
      <family val="2"/>
    </font>
  </fonts>
  <fills count="6">
    <fill>
      <patternFill patternType="none"/>
    </fill>
    <fill>
      <patternFill patternType="gray125"/>
    </fill>
    <fill>
      <patternFill patternType="solid">
        <fgColor theme="9" tint="-0.249977111117893"/>
        <bgColor indexed="64"/>
      </patternFill>
    </fill>
    <fill>
      <patternFill patternType="solid">
        <fgColor rgb="FFC00000"/>
        <bgColor indexed="64"/>
      </patternFill>
    </fill>
    <fill>
      <patternFill patternType="solid">
        <fgColor theme="9" tint="-0.499984740745262"/>
        <bgColor indexed="64"/>
      </patternFill>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0" borderId="0" xfId="0" applyAlignment="1">
      <alignment vertical="center"/>
    </xf>
    <xf numFmtId="0" fontId="5" fillId="4" borderId="1" xfId="0" applyFont="1" applyFill="1" applyBorder="1" applyAlignment="1">
      <alignment horizontal="center" wrapText="1"/>
    </xf>
    <xf numFmtId="0" fontId="5" fillId="4" borderId="1" xfId="0" applyFont="1" applyFill="1" applyBorder="1" applyAlignment="1">
      <alignment horizontal="center" vertical="center" wrapText="1"/>
    </xf>
    <xf numFmtId="0" fontId="0" fillId="0" borderId="0" xfId="0" applyAlignment="1">
      <alignment horizontal="center" wrapText="1"/>
    </xf>
    <xf numFmtId="0" fontId="6" fillId="0" borderId="1" xfId="0" applyFont="1" applyBorder="1" applyAlignment="1">
      <alignment horizontal="center" vertical="center"/>
    </xf>
    <xf numFmtId="0" fontId="6" fillId="5" borderId="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6" fillId="0" borderId="1" xfId="0" applyFont="1" applyBorder="1" applyAlignment="1">
      <alignment vertical="center" wrapText="1"/>
    </xf>
    <xf numFmtId="0" fontId="6" fillId="0" borderId="1" xfId="0" applyFont="1" applyBorder="1" applyAlignment="1">
      <alignment horizontal="center" vertical="center" wrapText="1"/>
    </xf>
    <xf numFmtId="164" fontId="6" fillId="5" borderId="1" xfId="1" applyNumberFormat="1" applyFont="1" applyFill="1" applyBorder="1" applyAlignment="1" applyProtection="1">
      <alignment vertical="center" wrapText="1"/>
      <protection locked="0"/>
    </xf>
    <xf numFmtId="44" fontId="6" fillId="0" borderId="1" xfId="1" applyFont="1" applyBorder="1" applyAlignment="1" applyProtection="1">
      <alignment vertical="center" wrapText="1"/>
    </xf>
    <xf numFmtId="0" fontId="7" fillId="0" borderId="0" xfId="0" applyFont="1"/>
    <xf numFmtId="0" fontId="8" fillId="4" borderId="1" xfId="0" applyFont="1" applyFill="1" applyBorder="1"/>
    <xf numFmtId="0" fontId="3" fillId="0" borderId="0" xfId="0" applyFont="1"/>
    <xf numFmtId="0" fontId="10" fillId="0" borderId="1" xfId="0" applyFont="1" applyBorder="1"/>
    <xf numFmtId="0" fontId="10" fillId="0" borderId="1" xfId="0" applyFont="1" applyBorder="1" applyAlignment="1">
      <alignment horizontal="center" vertical="center"/>
    </xf>
    <xf numFmtId="0" fontId="3" fillId="5" borderId="1" xfId="0" applyFont="1" applyFill="1" applyBorder="1" applyAlignment="1">
      <alignment horizontal="center"/>
    </xf>
    <xf numFmtId="0" fontId="10" fillId="0" borderId="3" xfId="0" applyFont="1" applyBorder="1" applyAlignment="1">
      <alignment vertical="center" wrapText="1"/>
    </xf>
    <xf numFmtId="0" fontId="10" fillId="0" borderId="4" xfId="0" applyFont="1" applyBorder="1" applyAlignment="1">
      <alignment horizontal="center" vertical="center" wrapText="1"/>
    </xf>
    <xf numFmtId="0" fontId="3" fillId="0" borderId="4" xfId="0" applyFont="1" applyBorder="1"/>
    <xf numFmtId="0" fontId="3" fillId="0" borderId="3" xfId="0" applyFont="1" applyBorder="1"/>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3" fillId="0" borderId="9" xfId="0" applyFont="1" applyBorder="1" applyAlignment="1">
      <alignment horizontal="center" vertical="top"/>
    </xf>
    <xf numFmtId="0" fontId="3" fillId="5" borderId="6" xfId="0" applyFont="1" applyFill="1" applyBorder="1" applyProtection="1">
      <protection locked="0"/>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2" fillId="2" borderId="1" xfId="0" applyFont="1" applyFill="1" applyBorder="1" applyAlignment="1">
      <alignment horizontal="center"/>
    </xf>
    <xf numFmtId="0" fontId="3" fillId="0" borderId="1"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8" fillId="4" borderId="4" xfId="0" applyFont="1" applyFill="1" applyBorder="1" applyAlignment="1">
      <alignment horizontal="right"/>
    </xf>
    <xf numFmtId="44" fontId="9" fillId="0" borderId="2" xfId="0" applyNumberFormat="1" applyFont="1" applyBorder="1" applyAlignment="1">
      <alignment horizontal="center"/>
    </xf>
    <xf numFmtId="44" fontId="9" fillId="0" borderId="5" xfId="0" applyNumberFormat="1"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10" fillId="0" borderId="3" xfId="0" applyFont="1" applyBorder="1" applyAlignment="1">
      <alignment horizontal="center"/>
    </xf>
    <xf numFmtId="0" fontId="3" fillId="5" borderId="2" xfId="0" applyFont="1" applyFill="1" applyBorder="1" applyAlignment="1" applyProtection="1">
      <alignment horizontal="center"/>
      <protection locked="0"/>
    </xf>
    <xf numFmtId="0" fontId="3" fillId="5" borderId="3" xfId="0" applyFont="1" applyFill="1" applyBorder="1" applyAlignment="1" applyProtection="1">
      <alignment horizontal="center"/>
      <protection locked="0"/>
    </xf>
    <xf numFmtId="0" fontId="3" fillId="5" borderId="5" xfId="0" applyFont="1" applyFill="1" applyBorder="1" applyAlignment="1" applyProtection="1">
      <alignment horizontal="center"/>
      <protection locked="0"/>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3" fillId="5" borderId="2" xfId="0" applyFont="1" applyFill="1" applyBorder="1" applyAlignment="1">
      <alignment horizontal="center"/>
    </xf>
    <xf numFmtId="0" fontId="3" fillId="5" borderId="5" xfId="0" applyFont="1" applyFill="1" applyBorder="1" applyAlignment="1">
      <alignment horizontal="center"/>
    </xf>
    <xf numFmtId="0" fontId="3" fillId="5" borderId="3" xfId="0" applyFont="1" applyFill="1" applyBorder="1" applyAlignment="1">
      <alignment horizontal="center"/>
    </xf>
    <xf numFmtId="0" fontId="10" fillId="0" borderId="3"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cellXfs>
  <cellStyles count="2">
    <cellStyle name="Currency" xfId="1" builtinId="4"/>
    <cellStyle name="Normal" xfId="0" builtinId="0"/>
  </cellStyles>
  <dxfs count="1">
    <dxf>
      <fill>
        <patternFill>
          <bgColor theme="2"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4EC10-0500-432F-B748-5FB7FFF4CB45}">
  <sheetPr>
    <pageSetUpPr fitToPage="1"/>
  </sheetPr>
  <dimension ref="A1:K53"/>
  <sheetViews>
    <sheetView showGridLines="0" tabSelected="1" view="pageLayout" zoomScale="60" zoomScaleNormal="70" zoomScaleSheetLayoutView="70" zoomScalePageLayoutView="60" workbookViewId="0">
      <selection sqref="A1:I1"/>
    </sheetView>
  </sheetViews>
  <sheetFormatPr defaultRowHeight="15" x14ac:dyDescent="0.25"/>
  <cols>
    <col min="3" max="3" width="22.42578125" customWidth="1"/>
    <col min="4" max="4" width="39.42578125" customWidth="1"/>
    <col min="5" max="5" width="19.5703125" customWidth="1"/>
    <col min="6" max="6" width="10.140625" customWidth="1"/>
    <col min="7" max="7" width="13" customWidth="1"/>
    <col min="8" max="8" width="11" bestFit="1" customWidth="1"/>
    <col min="9" max="9" width="14.85546875" customWidth="1"/>
    <col min="11" max="11" width="8.7109375" hidden="1" customWidth="1"/>
  </cols>
  <sheetData>
    <row r="1" spans="1:11" ht="23.25" x14ac:dyDescent="0.35">
      <c r="A1" s="28" t="s">
        <v>0</v>
      </c>
      <c r="B1" s="28"/>
      <c r="C1" s="28"/>
      <c r="D1" s="28"/>
      <c r="E1" s="28"/>
      <c r="F1" s="28"/>
      <c r="G1" s="28"/>
      <c r="H1" s="28"/>
      <c r="I1" s="28"/>
    </row>
    <row r="2" spans="1:11" s="1" customFormat="1" ht="14.45" customHeight="1" x14ac:dyDescent="0.25">
      <c r="A2" s="29" t="s">
        <v>1</v>
      </c>
      <c r="B2" s="29"/>
      <c r="C2" s="29"/>
      <c r="D2" s="29"/>
      <c r="E2" s="29"/>
      <c r="F2" s="29"/>
      <c r="G2" s="29"/>
      <c r="H2" s="29"/>
      <c r="I2" s="29"/>
    </row>
    <row r="3" spans="1:11" s="1" customFormat="1" ht="209.45" customHeight="1" x14ac:dyDescent="0.25">
      <c r="A3" s="29"/>
      <c r="B3" s="29"/>
      <c r="C3" s="29"/>
      <c r="D3" s="29"/>
      <c r="E3" s="29"/>
      <c r="F3" s="29"/>
      <c r="G3" s="29"/>
      <c r="H3" s="29"/>
      <c r="I3" s="29"/>
    </row>
    <row r="4" spans="1:11" ht="22.5" customHeight="1" x14ac:dyDescent="0.25">
      <c r="A4" s="30" t="s">
        <v>2</v>
      </c>
      <c r="B4" s="31"/>
      <c r="C4" s="31"/>
      <c r="D4" s="31"/>
      <c r="E4" s="31"/>
      <c r="F4" s="31"/>
      <c r="G4" s="31"/>
      <c r="H4" s="31"/>
      <c r="I4" s="31"/>
    </row>
    <row r="5" spans="1:11" s="4" customFormat="1" ht="39" x14ac:dyDescent="0.25">
      <c r="A5" s="2" t="s">
        <v>3</v>
      </c>
      <c r="B5" s="2" t="s">
        <v>4</v>
      </c>
      <c r="C5" s="2" t="s">
        <v>5</v>
      </c>
      <c r="D5" s="2" t="s">
        <v>6</v>
      </c>
      <c r="E5" s="3" t="s">
        <v>7</v>
      </c>
      <c r="F5" s="2" t="s">
        <v>8</v>
      </c>
      <c r="G5" s="2" t="s">
        <v>9</v>
      </c>
      <c r="H5" s="2" t="s">
        <v>10</v>
      </c>
      <c r="I5" s="2" t="s">
        <v>11</v>
      </c>
      <c r="K5" s="4" t="b">
        <v>1</v>
      </c>
    </row>
    <row r="6" spans="1:11" ht="30" customHeight="1" x14ac:dyDescent="0.25">
      <c r="A6" s="5">
        <v>1</v>
      </c>
      <c r="B6" s="6" t="b">
        <v>0</v>
      </c>
      <c r="C6" s="7" t="s">
        <v>12</v>
      </c>
      <c r="D6" s="7" t="s">
        <v>13</v>
      </c>
      <c r="E6" s="8" t="s">
        <v>14</v>
      </c>
      <c r="F6" s="8">
        <v>10</v>
      </c>
      <c r="G6" s="8" t="s">
        <v>15</v>
      </c>
      <c r="H6" s="9"/>
      <c r="I6" s="10">
        <f t="shared" ref="I6:I16" si="0">ROUND(H6*F6, 2)</f>
        <v>0</v>
      </c>
      <c r="K6" t="b">
        <v>0</v>
      </c>
    </row>
    <row r="7" spans="1:11" ht="30" customHeight="1" x14ac:dyDescent="0.25">
      <c r="A7" s="5">
        <f>A6+1</f>
        <v>2</v>
      </c>
      <c r="B7" s="6" t="b">
        <v>0</v>
      </c>
      <c r="C7" s="7" t="s">
        <v>16</v>
      </c>
      <c r="D7" s="7" t="s">
        <v>17</v>
      </c>
      <c r="E7" s="8" t="s">
        <v>18</v>
      </c>
      <c r="F7" s="8">
        <v>9</v>
      </c>
      <c r="G7" s="8" t="s">
        <v>19</v>
      </c>
      <c r="H7" s="9"/>
      <c r="I7" s="10">
        <f t="shared" si="0"/>
        <v>0</v>
      </c>
      <c r="K7" t="b">
        <v>0</v>
      </c>
    </row>
    <row r="8" spans="1:11" ht="30" customHeight="1" x14ac:dyDescent="0.25">
      <c r="A8" s="5">
        <f t="shared" ref="A8:A40" si="1">A7+1</f>
        <v>3</v>
      </c>
      <c r="B8" s="6" t="b">
        <v>0</v>
      </c>
      <c r="C8" s="7" t="s">
        <v>20</v>
      </c>
      <c r="D8" s="7" t="s">
        <v>21</v>
      </c>
      <c r="E8" s="8" t="s">
        <v>22</v>
      </c>
      <c r="F8" s="8">
        <v>35</v>
      </c>
      <c r="G8" s="8" t="s">
        <v>23</v>
      </c>
      <c r="H8" s="9"/>
      <c r="I8" s="10">
        <f t="shared" si="0"/>
        <v>0</v>
      </c>
      <c r="K8" t="b">
        <v>0</v>
      </c>
    </row>
    <row r="9" spans="1:11" ht="30" customHeight="1" x14ac:dyDescent="0.25">
      <c r="A9" s="5">
        <f t="shared" si="1"/>
        <v>4</v>
      </c>
      <c r="B9" s="6" t="b">
        <v>0</v>
      </c>
      <c r="C9" s="7" t="s">
        <v>24</v>
      </c>
      <c r="D9" s="7" t="s">
        <v>25</v>
      </c>
      <c r="E9" s="8" t="s">
        <v>26</v>
      </c>
      <c r="F9" s="8">
        <v>90</v>
      </c>
      <c r="G9" s="8" t="s">
        <v>23</v>
      </c>
      <c r="H9" s="9"/>
      <c r="I9" s="10">
        <f t="shared" si="0"/>
        <v>0</v>
      </c>
      <c r="K9" t="b">
        <v>0</v>
      </c>
    </row>
    <row r="10" spans="1:11" ht="30" customHeight="1" x14ac:dyDescent="0.25">
      <c r="A10" s="5">
        <f t="shared" si="1"/>
        <v>5</v>
      </c>
      <c r="B10" s="6" t="b">
        <v>0</v>
      </c>
      <c r="C10" s="7" t="s">
        <v>27</v>
      </c>
      <c r="D10" s="7" t="s">
        <v>28</v>
      </c>
      <c r="E10" s="8" t="s">
        <v>29</v>
      </c>
      <c r="F10" s="8">
        <v>85</v>
      </c>
      <c r="G10" s="8" t="s">
        <v>23</v>
      </c>
      <c r="H10" s="9"/>
      <c r="I10" s="10">
        <f t="shared" si="0"/>
        <v>0</v>
      </c>
      <c r="K10" t="b">
        <v>0</v>
      </c>
    </row>
    <row r="11" spans="1:11" ht="30" customHeight="1" x14ac:dyDescent="0.25">
      <c r="A11" s="5">
        <f t="shared" si="1"/>
        <v>6</v>
      </c>
      <c r="B11" s="6" t="b">
        <v>0</v>
      </c>
      <c r="C11" s="7" t="s">
        <v>30</v>
      </c>
      <c r="D11" s="7" t="s">
        <v>31</v>
      </c>
      <c r="E11" s="8" t="s">
        <v>32</v>
      </c>
      <c r="F11" s="8">
        <v>35</v>
      </c>
      <c r="G11" s="8" t="s">
        <v>23</v>
      </c>
      <c r="H11" s="9"/>
      <c r="I11" s="10">
        <f t="shared" si="0"/>
        <v>0</v>
      </c>
      <c r="K11" t="b">
        <v>0</v>
      </c>
    </row>
    <row r="12" spans="1:11" ht="30" customHeight="1" x14ac:dyDescent="0.25">
      <c r="A12" s="5">
        <f t="shared" si="1"/>
        <v>7</v>
      </c>
      <c r="B12" s="6" t="b">
        <v>0</v>
      </c>
      <c r="C12" s="7" t="s">
        <v>33</v>
      </c>
      <c r="D12" s="7" t="s">
        <v>34</v>
      </c>
      <c r="E12" s="8" t="s">
        <v>35</v>
      </c>
      <c r="F12" s="8">
        <v>388</v>
      </c>
      <c r="G12" s="8" t="s">
        <v>36</v>
      </c>
      <c r="H12" s="9"/>
      <c r="I12" s="10">
        <f t="shared" si="0"/>
        <v>0</v>
      </c>
      <c r="K12" t="b">
        <v>0</v>
      </c>
    </row>
    <row r="13" spans="1:11" ht="30" customHeight="1" x14ac:dyDescent="0.25">
      <c r="A13" s="5">
        <f t="shared" si="1"/>
        <v>8</v>
      </c>
      <c r="B13" s="6" t="b">
        <v>0</v>
      </c>
      <c r="C13" s="7" t="s">
        <v>37</v>
      </c>
      <c r="D13" s="7" t="s">
        <v>38</v>
      </c>
      <c r="E13" s="8" t="s">
        <v>39</v>
      </c>
      <c r="F13" s="8">
        <v>16</v>
      </c>
      <c r="G13" s="8" t="s">
        <v>40</v>
      </c>
      <c r="H13" s="9"/>
      <c r="I13" s="10">
        <f t="shared" si="0"/>
        <v>0</v>
      </c>
      <c r="K13" t="b">
        <v>0</v>
      </c>
    </row>
    <row r="14" spans="1:11" ht="38.25" x14ac:dyDescent="0.25">
      <c r="A14" s="5">
        <f t="shared" si="1"/>
        <v>9</v>
      </c>
      <c r="B14" s="6" t="b">
        <v>0</v>
      </c>
      <c r="C14" s="7" t="s">
        <v>41</v>
      </c>
      <c r="D14" s="7" t="s">
        <v>42</v>
      </c>
      <c r="E14" s="8" t="s">
        <v>43</v>
      </c>
      <c r="F14" s="8">
        <v>85</v>
      </c>
      <c r="G14" s="8" t="s">
        <v>23</v>
      </c>
      <c r="H14" s="9"/>
      <c r="I14" s="10">
        <f t="shared" si="0"/>
        <v>0</v>
      </c>
      <c r="K14" t="b">
        <v>0</v>
      </c>
    </row>
    <row r="15" spans="1:11" ht="30" customHeight="1" x14ac:dyDescent="0.25">
      <c r="A15" s="5">
        <f t="shared" si="1"/>
        <v>10</v>
      </c>
      <c r="B15" s="6" t="b">
        <v>0</v>
      </c>
      <c r="C15" s="7" t="s">
        <v>44</v>
      </c>
      <c r="D15" s="7" t="s">
        <v>45</v>
      </c>
      <c r="E15" s="8" t="s">
        <v>46</v>
      </c>
      <c r="F15" s="8">
        <v>215</v>
      </c>
      <c r="G15" s="8" t="s">
        <v>23</v>
      </c>
      <c r="H15" s="9"/>
      <c r="I15" s="10">
        <f t="shared" si="0"/>
        <v>0</v>
      </c>
      <c r="K15" t="b">
        <v>0</v>
      </c>
    </row>
    <row r="16" spans="1:11" ht="51" x14ac:dyDescent="0.25">
      <c r="A16" s="5">
        <f t="shared" si="1"/>
        <v>11</v>
      </c>
      <c r="B16" s="6" t="b">
        <v>0</v>
      </c>
      <c r="C16" s="7" t="s">
        <v>47</v>
      </c>
      <c r="D16" s="7" t="s">
        <v>48</v>
      </c>
      <c r="E16" s="8" t="s">
        <v>49</v>
      </c>
      <c r="F16" s="8">
        <v>135</v>
      </c>
      <c r="G16" s="8" t="s">
        <v>23</v>
      </c>
      <c r="H16" s="9"/>
      <c r="I16" s="10">
        <f t="shared" si="0"/>
        <v>0</v>
      </c>
      <c r="K16" t="b">
        <v>0</v>
      </c>
    </row>
    <row r="17" spans="1:11" ht="30" customHeight="1" x14ac:dyDescent="0.25">
      <c r="A17" s="5">
        <f t="shared" si="1"/>
        <v>12</v>
      </c>
      <c r="B17" s="6" t="b">
        <v>0</v>
      </c>
      <c r="C17" s="7" t="s">
        <v>50</v>
      </c>
      <c r="D17" s="7" t="s">
        <v>51</v>
      </c>
      <c r="E17" s="8" t="s">
        <v>52</v>
      </c>
      <c r="F17" s="8">
        <v>50</v>
      </c>
      <c r="G17" s="8" t="s">
        <v>40</v>
      </c>
      <c r="H17" s="9"/>
      <c r="I17" s="10">
        <f>ROUND(H17*F17, 2)</f>
        <v>0</v>
      </c>
      <c r="K17" t="b">
        <v>0</v>
      </c>
    </row>
    <row r="18" spans="1:11" ht="30" customHeight="1" x14ac:dyDescent="0.25">
      <c r="A18" s="5">
        <f t="shared" si="1"/>
        <v>13</v>
      </c>
      <c r="B18" s="6" t="b">
        <v>0</v>
      </c>
      <c r="C18" s="7" t="s">
        <v>53</v>
      </c>
      <c r="D18" s="7" t="s">
        <v>54</v>
      </c>
      <c r="E18" s="8" t="s">
        <v>55</v>
      </c>
      <c r="F18" s="8">
        <v>25</v>
      </c>
      <c r="G18" s="8" t="s">
        <v>56</v>
      </c>
      <c r="H18" s="9"/>
      <c r="I18" s="10">
        <f t="shared" ref="I18:I27" si="2">ROUND(H18*F18, 2)</f>
        <v>0</v>
      </c>
      <c r="K18" t="b">
        <v>0</v>
      </c>
    </row>
    <row r="19" spans="1:11" ht="30" customHeight="1" x14ac:dyDescent="0.25">
      <c r="A19" s="5">
        <f t="shared" si="1"/>
        <v>14</v>
      </c>
      <c r="B19" s="6" t="b">
        <v>0</v>
      </c>
      <c r="C19" s="7" t="s">
        <v>57</v>
      </c>
      <c r="D19" s="7" t="s">
        <v>58</v>
      </c>
      <c r="E19" s="8" t="s">
        <v>59</v>
      </c>
      <c r="F19" s="8">
        <v>8</v>
      </c>
      <c r="G19" s="8" t="s">
        <v>40</v>
      </c>
      <c r="H19" s="9"/>
      <c r="I19" s="10">
        <f t="shared" si="2"/>
        <v>0</v>
      </c>
      <c r="K19" t="b">
        <v>0</v>
      </c>
    </row>
    <row r="20" spans="1:11" ht="38.25" x14ac:dyDescent="0.25">
      <c r="A20" s="5">
        <f t="shared" si="1"/>
        <v>15</v>
      </c>
      <c r="B20" s="6" t="b">
        <v>0</v>
      </c>
      <c r="C20" s="7" t="s">
        <v>60</v>
      </c>
      <c r="D20" s="7" t="s">
        <v>61</v>
      </c>
      <c r="E20" s="8" t="s">
        <v>62</v>
      </c>
      <c r="F20" s="8">
        <v>60</v>
      </c>
      <c r="G20" s="8" t="s">
        <v>40</v>
      </c>
      <c r="H20" s="9"/>
      <c r="I20" s="10">
        <f t="shared" si="2"/>
        <v>0</v>
      </c>
      <c r="K20" t="b">
        <v>0</v>
      </c>
    </row>
    <row r="21" spans="1:11" ht="30.95" customHeight="1" x14ac:dyDescent="0.25">
      <c r="A21" s="5">
        <f t="shared" si="1"/>
        <v>16</v>
      </c>
      <c r="B21" s="6" t="b">
        <v>0</v>
      </c>
      <c r="C21" s="7" t="s">
        <v>63</v>
      </c>
      <c r="D21" s="7" t="s">
        <v>64</v>
      </c>
      <c r="E21" s="8" t="s">
        <v>65</v>
      </c>
      <c r="F21" s="8">
        <v>4</v>
      </c>
      <c r="G21" s="8" t="s">
        <v>66</v>
      </c>
      <c r="H21" s="9"/>
      <c r="I21" s="10">
        <f t="shared" si="2"/>
        <v>0</v>
      </c>
      <c r="K21" t="b">
        <v>0</v>
      </c>
    </row>
    <row r="22" spans="1:11" ht="30.95" customHeight="1" x14ac:dyDescent="0.25">
      <c r="A22" s="5">
        <f t="shared" si="1"/>
        <v>17</v>
      </c>
      <c r="B22" s="6" t="b">
        <v>0</v>
      </c>
      <c r="C22" s="7" t="s">
        <v>67</v>
      </c>
      <c r="D22" s="7" t="s">
        <v>68</v>
      </c>
      <c r="E22" s="8" t="s">
        <v>69</v>
      </c>
      <c r="F22" s="8">
        <v>50</v>
      </c>
      <c r="G22" s="8" t="s">
        <v>70</v>
      </c>
      <c r="H22" s="9"/>
      <c r="I22" s="10">
        <f t="shared" si="2"/>
        <v>0</v>
      </c>
      <c r="K22" t="b">
        <v>0</v>
      </c>
    </row>
    <row r="23" spans="1:11" ht="30.95" customHeight="1" x14ac:dyDescent="0.25">
      <c r="A23" s="5">
        <f t="shared" si="1"/>
        <v>18</v>
      </c>
      <c r="B23" s="6" t="b">
        <v>0</v>
      </c>
      <c r="C23" s="7" t="s">
        <v>71</v>
      </c>
      <c r="D23" s="7" t="s">
        <v>72</v>
      </c>
      <c r="E23" s="8" t="s">
        <v>73</v>
      </c>
      <c r="F23" s="8">
        <v>55</v>
      </c>
      <c r="G23" s="8" t="s">
        <v>40</v>
      </c>
      <c r="H23" s="9"/>
      <c r="I23" s="10">
        <f t="shared" si="2"/>
        <v>0</v>
      </c>
      <c r="K23" t="b">
        <v>0</v>
      </c>
    </row>
    <row r="24" spans="1:11" ht="30.95" customHeight="1" x14ac:dyDescent="0.25">
      <c r="A24" s="5">
        <f t="shared" si="1"/>
        <v>19</v>
      </c>
      <c r="B24" s="6" t="b">
        <v>0</v>
      </c>
      <c r="C24" s="7" t="s">
        <v>74</v>
      </c>
      <c r="D24" s="7" t="s">
        <v>75</v>
      </c>
      <c r="E24" s="8" t="s">
        <v>76</v>
      </c>
      <c r="F24" s="8">
        <v>21</v>
      </c>
      <c r="G24" s="8" t="s">
        <v>77</v>
      </c>
      <c r="H24" s="9"/>
      <c r="I24" s="10">
        <f t="shared" si="2"/>
        <v>0</v>
      </c>
      <c r="K24" t="b">
        <v>0</v>
      </c>
    </row>
    <row r="25" spans="1:11" ht="30.95" customHeight="1" x14ac:dyDescent="0.25">
      <c r="A25" s="5">
        <f t="shared" si="1"/>
        <v>20</v>
      </c>
      <c r="B25" s="6" t="b">
        <v>0</v>
      </c>
      <c r="C25" s="7" t="s">
        <v>78</v>
      </c>
      <c r="D25" s="7" t="s">
        <v>79</v>
      </c>
      <c r="E25" s="8" t="s">
        <v>80</v>
      </c>
      <c r="F25" s="8">
        <v>43</v>
      </c>
      <c r="G25" s="8" t="s">
        <v>81</v>
      </c>
      <c r="H25" s="9"/>
      <c r="I25" s="10">
        <f t="shared" si="2"/>
        <v>0</v>
      </c>
      <c r="K25" t="b">
        <v>0</v>
      </c>
    </row>
    <row r="26" spans="1:11" ht="30.95" customHeight="1" x14ac:dyDescent="0.25">
      <c r="A26" s="5">
        <f t="shared" si="1"/>
        <v>21</v>
      </c>
      <c r="B26" s="6" t="b">
        <v>0</v>
      </c>
      <c r="C26" s="7" t="s">
        <v>82</v>
      </c>
      <c r="D26" s="7" t="s">
        <v>83</v>
      </c>
      <c r="E26" s="8" t="s">
        <v>84</v>
      </c>
      <c r="F26" s="8">
        <v>20</v>
      </c>
      <c r="G26" s="8" t="s">
        <v>40</v>
      </c>
      <c r="H26" s="9"/>
      <c r="I26" s="10">
        <f t="shared" si="2"/>
        <v>0</v>
      </c>
      <c r="K26" t="b">
        <v>0</v>
      </c>
    </row>
    <row r="27" spans="1:11" ht="30.95" customHeight="1" x14ac:dyDescent="0.25">
      <c r="A27" s="5">
        <f t="shared" si="1"/>
        <v>22</v>
      </c>
      <c r="B27" s="6" t="b">
        <v>0</v>
      </c>
      <c r="C27" s="7" t="s">
        <v>85</v>
      </c>
      <c r="D27" s="7" t="s">
        <v>86</v>
      </c>
      <c r="E27" s="8" t="s">
        <v>87</v>
      </c>
      <c r="F27" s="8">
        <v>5</v>
      </c>
      <c r="G27" s="8" t="s">
        <v>40</v>
      </c>
      <c r="H27" s="9"/>
      <c r="I27" s="10">
        <f t="shared" si="2"/>
        <v>0</v>
      </c>
      <c r="K27" t="b">
        <v>0</v>
      </c>
    </row>
    <row r="28" spans="1:11" ht="30.95" customHeight="1" x14ac:dyDescent="0.25">
      <c r="A28" s="5">
        <f t="shared" si="1"/>
        <v>23</v>
      </c>
      <c r="B28" s="6" t="b">
        <v>0</v>
      </c>
      <c r="C28" s="7" t="s">
        <v>88</v>
      </c>
      <c r="D28" s="7" t="s">
        <v>89</v>
      </c>
      <c r="E28" s="8" t="s">
        <v>90</v>
      </c>
      <c r="F28" s="8">
        <v>35</v>
      </c>
      <c r="G28" s="8" t="s">
        <v>23</v>
      </c>
      <c r="H28" s="9"/>
      <c r="I28" s="10">
        <f>ROUND(H28*F28, 2)</f>
        <v>0</v>
      </c>
      <c r="K28" t="b">
        <v>0</v>
      </c>
    </row>
    <row r="29" spans="1:11" ht="38.25" x14ac:dyDescent="0.25">
      <c r="A29" s="5">
        <f t="shared" si="1"/>
        <v>24</v>
      </c>
      <c r="B29" s="6" t="b">
        <v>0</v>
      </c>
      <c r="C29" s="7" t="s">
        <v>91</v>
      </c>
      <c r="D29" s="7" t="s">
        <v>92</v>
      </c>
      <c r="E29" s="8" t="s">
        <v>93</v>
      </c>
      <c r="F29" s="8">
        <v>30</v>
      </c>
      <c r="G29" s="8" t="s">
        <v>94</v>
      </c>
      <c r="H29" s="9"/>
      <c r="I29" s="10">
        <f t="shared" ref="I29:I38" si="3">ROUND(H29*F29, 2)</f>
        <v>0</v>
      </c>
      <c r="K29" t="b">
        <v>0</v>
      </c>
    </row>
    <row r="30" spans="1:11" ht="30.95" customHeight="1" x14ac:dyDescent="0.25">
      <c r="A30" s="5">
        <f t="shared" si="1"/>
        <v>25</v>
      </c>
      <c r="B30" s="6" t="b">
        <v>0</v>
      </c>
      <c r="C30" s="7" t="s">
        <v>95</v>
      </c>
      <c r="D30" s="7" t="s">
        <v>96</v>
      </c>
      <c r="E30" s="8" t="s">
        <v>97</v>
      </c>
      <c r="F30" s="8">
        <v>22</v>
      </c>
      <c r="G30" s="8" t="s">
        <v>98</v>
      </c>
      <c r="H30" s="9"/>
      <c r="I30" s="10">
        <f t="shared" si="3"/>
        <v>0</v>
      </c>
      <c r="K30" t="b">
        <v>0</v>
      </c>
    </row>
    <row r="31" spans="1:11" ht="30.95" customHeight="1" x14ac:dyDescent="0.25">
      <c r="A31" s="5">
        <f t="shared" si="1"/>
        <v>26</v>
      </c>
      <c r="B31" s="6" t="b">
        <v>0</v>
      </c>
      <c r="C31" s="7" t="s">
        <v>99</v>
      </c>
      <c r="D31" s="7" t="s">
        <v>100</v>
      </c>
      <c r="E31" s="8" t="s">
        <v>101</v>
      </c>
      <c r="F31" s="8">
        <v>16</v>
      </c>
      <c r="G31" s="8" t="s">
        <v>40</v>
      </c>
      <c r="H31" s="9"/>
      <c r="I31" s="10">
        <f t="shared" si="3"/>
        <v>0</v>
      </c>
      <c r="K31" t="b">
        <v>0</v>
      </c>
    </row>
    <row r="32" spans="1:11" ht="30.95" customHeight="1" x14ac:dyDescent="0.25">
      <c r="A32" s="5">
        <f t="shared" si="1"/>
        <v>27</v>
      </c>
      <c r="B32" s="6" t="b">
        <v>0</v>
      </c>
      <c r="C32" s="7" t="s">
        <v>102</v>
      </c>
      <c r="D32" s="7" t="s">
        <v>103</v>
      </c>
      <c r="E32" s="8" t="s">
        <v>104</v>
      </c>
      <c r="F32" s="8">
        <v>21</v>
      </c>
      <c r="G32" s="8" t="s">
        <v>105</v>
      </c>
      <c r="H32" s="9"/>
      <c r="I32" s="10">
        <f t="shared" si="3"/>
        <v>0</v>
      </c>
      <c r="K32" t="b">
        <v>0</v>
      </c>
    </row>
    <row r="33" spans="1:11" ht="30.95" customHeight="1" x14ac:dyDescent="0.25">
      <c r="A33" s="5">
        <f t="shared" si="1"/>
        <v>28</v>
      </c>
      <c r="B33" s="6" t="b">
        <v>0</v>
      </c>
      <c r="C33" s="7" t="s">
        <v>106</v>
      </c>
      <c r="D33" s="7" t="s">
        <v>107</v>
      </c>
      <c r="E33" s="8" t="s">
        <v>108</v>
      </c>
      <c r="F33" s="8">
        <v>33</v>
      </c>
      <c r="G33" s="8" t="s">
        <v>40</v>
      </c>
      <c r="H33" s="9"/>
      <c r="I33" s="10">
        <f t="shared" si="3"/>
        <v>0</v>
      </c>
      <c r="K33" t="b">
        <v>0</v>
      </c>
    </row>
    <row r="34" spans="1:11" ht="30.95" customHeight="1" x14ac:dyDescent="0.25">
      <c r="A34" s="5">
        <f t="shared" si="1"/>
        <v>29</v>
      </c>
      <c r="B34" s="6" t="b">
        <v>0</v>
      </c>
      <c r="C34" s="7" t="s">
        <v>109</v>
      </c>
      <c r="D34" s="7" t="s">
        <v>110</v>
      </c>
      <c r="E34" s="8" t="s">
        <v>111</v>
      </c>
      <c r="F34" s="8">
        <v>30</v>
      </c>
      <c r="G34" s="8" t="s">
        <v>23</v>
      </c>
      <c r="H34" s="9"/>
      <c r="I34" s="10">
        <f t="shared" si="3"/>
        <v>0</v>
      </c>
      <c r="K34" t="b">
        <v>0</v>
      </c>
    </row>
    <row r="35" spans="1:11" ht="30.95" customHeight="1" x14ac:dyDescent="0.25">
      <c r="A35" s="5">
        <f t="shared" si="1"/>
        <v>30</v>
      </c>
      <c r="B35" s="6" t="b">
        <v>0</v>
      </c>
      <c r="C35" s="7" t="s">
        <v>112</v>
      </c>
      <c r="D35" s="7" t="s">
        <v>113</v>
      </c>
      <c r="E35" s="8" t="s">
        <v>114</v>
      </c>
      <c r="F35" s="8">
        <v>110</v>
      </c>
      <c r="G35" s="8" t="s">
        <v>40</v>
      </c>
      <c r="H35" s="9"/>
      <c r="I35" s="10">
        <f t="shared" si="3"/>
        <v>0</v>
      </c>
      <c r="K35" t="b">
        <v>0</v>
      </c>
    </row>
    <row r="36" spans="1:11" ht="30.95" customHeight="1" x14ac:dyDescent="0.25">
      <c r="A36" s="5">
        <f t="shared" si="1"/>
        <v>31</v>
      </c>
      <c r="B36" s="6" t="b">
        <v>0</v>
      </c>
      <c r="C36" s="7" t="s">
        <v>115</v>
      </c>
      <c r="D36" s="7" t="s">
        <v>116</v>
      </c>
      <c r="E36" s="8" t="s">
        <v>117</v>
      </c>
      <c r="F36" s="8">
        <v>123</v>
      </c>
      <c r="G36" s="8" t="s">
        <v>118</v>
      </c>
      <c r="H36" s="9"/>
      <c r="I36" s="10">
        <f t="shared" si="3"/>
        <v>0</v>
      </c>
      <c r="K36" t="b">
        <v>0</v>
      </c>
    </row>
    <row r="37" spans="1:11" ht="76.5" x14ac:dyDescent="0.25">
      <c r="A37" s="5">
        <f t="shared" si="1"/>
        <v>32</v>
      </c>
      <c r="B37" s="6" t="b">
        <v>0</v>
      </c>
      <c r="C37" s="7" t="s">
        <v>119</v>
      </c>
      <c r="D37" s="7" t="s">
        <v>120</v>
      </c>
      <c r="E37" s="8" t="s">
        <v>121</v>
      </c>
      <c r="F37" s="8">
        <v>8</v>
      </c>
      <c r="G37" s="8" t="s">
        <v>122</v>
      </c>
      <c r="H37" s="9"/>
      <c r="I37" s="10">
        <f t="shared" si="3"/>
        <v>0</v>
      </c>
      <c r="K37" t="b">
        <v>0</v>
      </c>
    </row>
    <row r="38" spans="1:11" ht="30.95" customHeight="1" x14ac:dyDescent="0.25">
      <c r="A38" s="5">
        <f t="shared" si="1"/>
        <v>33</v>
      </c>
      <c r="B38" s="6" t="b">
        <v>0</v>
      </c>
      <c r="C38" s="7" t="s">
        <v>123</v>
      </c>
      <c r="D38" s="7" t="s">
        <v>124</v>
      </c>
      <c r="E38" s="8" t="s">
        <v>125</v>
      </c>
      <c r="F38" s="8">
        <v>48</v>
      </c>
      <c r="G38" s="8" t="s">
        <v>126</v>
      </c>
      <c r="H38" s="9"/>
      <c r="I38" s="10">
        <f t="shared" si="3"/>
        <v>0</v>
      </c>
      <c r="K38" t="b">
        <v>0</v>
      </c>
    </row>
    <row r="39" spans="1:11" ht="30.95" customHeight="1" x14ac:dyDescent="0.25">
      <c r="A39" s="5">
        <f t="shared" si="1"/>
        <v>34</v>
      </c>
      <c r="B39" s="6" t="b">
        <v>0</v>
      </c>
      <c r="C39" s="7" t="s">
        <v>127</v>
      </c>
      <c r="D39" s="7" t="s">
        <v>128</v>
      </c>
      <c r="E39" s="8" t="s">
        <v>129</v>
      </c>
      <c r="F39" s="8">
        <v>70</v>
      </c>
      <c r="G39" s="8" t="s">
        <v>130</v>
      </c>
      <c r="H39" s="9"/>
      <c r="I39" s="10">
        <f>ROUND(H39*F39, 2)</f>
        <v>0</v>
      </c>
      <c r="K39" t="b">
        <v>0</v>
      </c>
    </row>
    <row r="40" spans="1:11" ht="30.95" customHeight="1" x14ac:dyDescent="0.25">
      <c r="A40" s="5">
        <f t="shared" si="1"/>
        <v>35</v>
      </c>
      <c r="B40" s="6" t="b">
        <v>0</v>
      </c>
      <c r="C40" s="7" t="s">
        <v>131</v>
      </c>
      <c r="D40" s="7" t="s">
        <v>132</v>
      </c>
      <c r="E40" s="8" t="s">
        <v>133</v>
      </c>
      <c r="F40" s="8">
        <v>85</v>
      </c>
      <c r="G40" s="8" t="s">
        <v>40</v>
      </c>
      <c r="H40" s="9"/>
      <c r="I40" s="10">
        <f>ROUND(H40*F40, 2)</f>
        <v>0</v>
      </c>
      <c r="K40" t="b">
        <v>0</v>
      </c>
    </row>
    <row r="41" spans="1:11" ht="20.25" x14ac:dyDescent="0.3">
      <c r="A41" s="11"/>
      <c r="B41" s="11"/>
      <c r="C41" s="11"/>
      <c r="D41" s="32" t="s">
        <v>134</v>
      </c>
      <c r="E41" s="32"/>
      <c r="F41" s="32"/>
      <c r="G41" s="32"/>
      <c r="H41" s="33">
        <f>SUM(I6:I39)</f>
        <v>0</v>
      </c>
      <c r="I41" s="34"/>
    </row>
    <row r="43" spans="1:11" ht="20.25" x14ac:dyDescent="0.3">
      <c r="A43" s="12" t="s">
        <v>135</v>
      </c>
      <c r="B43" s="12"/>
      <c r="C43" s="12"/>
      <c r="D43" s="12"/>
      <c r="E43" s="12"/>
      <c r="F43" s="12"/>
      <c r="G43" s="12"/>
      <c r="H43" s="12"/>
      <c r="I43" s="12"/>
    </row>
    <row r="44" spans="1:11" s="13" customFormat="1" ht="41.1" customHeight="1" x14ac:dyDescent="0.2">
      <c r="A44" s="25" t="s">
        <v>136</v>
      </c>
      <c r="B44" s="26"/>
      <c r="C44" s="26"/>
      <c r="D44" s="26"/>
      <c r="E44" s="26"/>
      <c r="F44" s="26"/>
      <c r="G44" s="26"/>
      <c r="H44" s="26"/>
      <c r="I44" s="27"/>
    </row>
    <row r="45" spans="1:11" s="13" customFormat="1" x14ac:dyDescent="0.25">
      <c r="A45" s="35" t="s">
        <v>137</v>
      </c>
      <c r="B45" s="37"/>
      <c r="C45" s="37"/>
      <c r="D45" s="36"/>
      <c r="E45" s="35" t="s">
        <v>138</v>
      </c>
      <c r="F45" s="37"/>
      <c r="G45" s="37"/>
      <c r="H45" s="37"/>
      <c r="I45" s="36"/>
    </row>
    <row r="46" spans="1:11" s="13" customFormat="1" ht="19.5" customHeight="1" x14ac:dyDescent="0.2">
      <c r="A46" s="38"/>
      <c r="B46" s="39"/>
      <c r="C46" s="39"/>
      <c r="D46" s="40"/>
      <c r="E46" s="38"/>
      <c r="F46" s="39"/>
      <c r="G46" s="39"/>
      <c r="H46" s="39"/>
      <c r="I46" s="40"/>
    </row>
    <row r="47" spans="1:11" s="13" customFormat="1" ht="14.45" customHeight="1" x14ac:dyDescent="0.25">
      <c r="A47" s="14" t="s">
        <v>139</v>
      </c>
      <c r="B47" s="14"/>
      <c r="C47" s="35" t="s">
        <v>140</v>
      </c>
      <c r="D47" s="37"/>
      <c r="E47" s="36"/>
      <c r="F47" s="41" t="s">
        <v>141</v>
      </c>
      <c r="G47" s="42"/>
      <c r="H47" s="15" t="s">
        <v>142</v>
      </c>
      <c r="I47" s="15" t="s">
        <v>143</v>
      </c>
    </row>
    <row r="48" spans="1:11" s="13" customFormat="1" ht="14.25" x14ac:dyDescent="0.2">
      <c r="A48" s="43"/>
      <c r="B48" s="44"/>
      <c r="C48" s="43"/>
      <c r="D48" s="45"/>
      <c r="E48" s="44"/>
      <c r="F48" s="43"/>
      <c r="G48" s="44"/>
      <c r="H48" s="16"/>
      <c r="I48" s="16"/>
    </row>
    <row r="49" spans="1:9" s="13" customFormat="1" ht="14.45" customHeight="1" x14ac:dyDescent="0.25">
      <c r="A49" s="41" t="s">
        <v>144</v>
      </c>
      <c r="B49" s="46"/>
      <c r="C49" s="42"/>
      <c r="D49" s="15" t="s">
        <v>145</v>
      </c>
      <c r="E49" s="35" t="s">
        <v>146</v>
      </c>
      <c r="F49" s="37"/>
      <c r="G49" s="36"/>
      <c r="H49" s="35" t="s">
        <v>147</v>
      </c>
      <c r="I49" s="36"/>
    </row>
    <row r="50" spans="1:9" s="13" customFormat="1" ht="14.25" x14ac:dyDescent="0.2">
      <c r="A50" s="38"/>
      <c r="B50" s="39"/>
      <c r="C50" s="40"/>
      <c r="D50" s="24"/>
      <c r="E50" s="38"/>
      <c r="F50" s="39"/>
      <c r="G50" s="40"/>
      <c r="H50" s="38"/>
      <c r="I50" s="40"/>
    </row>
    <row r="51" spans="1:9" s="13" customFormat="1" ht="31.5" customHeight="1" x14ac:dyDescent="0.2">
      <c r="A51" s="47" t="s">
        <v>148</v>
      </c>
      <c r="B51" s="48"/>
      <c r="C51" s="17"/>
      <c r="D51" s="17"/>
      <c r="E51" s="18"/>
      <c r="F51" s="19"/>
      <c r="G51" s="20"/>
      <c r="H51" s="20"/>
      <c r="I51" s="19"/>
    </row>
    <row r="52" spans="1:9" s="13" customFormat="1" ht="19.5" customHeight="1" x14ac:dyDescent="0.2">
      <c r="A52" s="21"/>
      <c r="B52" s="22"/>
      <c r="C52" s="23" t="s">
        <v>149</v>
      </c>
      <c r="D52" s="23"/>
      <c r="E52" s="23"/>
      <c r="F52" s="23"/>
      <c r="G52" s="23" t="s">
        <v>150</v>
      </c>
      <c r="H52" s="23"/>
      <c r="I52" s="23"/>
    </row>
    <row r="53" spans="1:9" x14ac:dyDescent="0.25">
      <c r="A53" s="49" t="s">
        <v>151</v>
      </c>
      <c r="B53" s="50"/>
      <c r="C53" s="50"/>
      <c r="D53" s="50"/>
      <c r="E53" s="50"/>
      <c r="F53" s="50"/>
      <c r="G53" s="50"/>
      <c r="H53" s="50"/>
      <c r="I53" s="51"/>
    </row>
  </sheetData>
  <sheetProtection algorithmName="SHA-512" hashValue="xMNGkntUa2IfRhDaNGUgrz9rfx23xms5ocZ83KIoJzfWaje/xHot86i1FggXebMXpBMqWRVJKrtL5cXRXnxedw==" saltValue="lXubLgDfdBMQe5iguxcDUQ==" spinCount="100000" sheet="1" objects="1" scenarios="1"/>
  <mergeCells count="23">
    <mergeCell ref="A50:C50"/>
    <mergeCell ref="E50:G50"/>
    <mergeCell ref="H50:I50"/>
    <mergeCell ref="A51:B51"/>
    <mergeCell ref="A53:I53"/>
    <mergeCell ref="H49:I49"/>
    <mergeCell ref="A45:D45"/>
    <mergeCell ref="E45:I45"/>
    <mergeCell ref="A46:D46"/>
    <mergeCell ref="E46:I46"/>
    <mergeCell ref="C47:E47"/>
    <mergeCell ref="F47:G47"/>
    <mergeCell ref="A48:B48"/>
    <mergeCell ref="C48:E48"/>
    <mergeCell ref="F48:G48"/>
    <mergeCell ref="A49:C49"/>
    <mergeCell ref="E49:G49"/>
    <mergeCell ref="A44:I44"/>
    <mergeCell ref="A1:I1"/>
    <mergeCell ref="A2:I3"/>
    <mergeCell ref="A4:I4"/>
    <mergeCell ref="D41:G41"/>
    <mergeCell ref="H41:I41"/>
  </mergeCells>
  <conditionalFormatting sqref="C6:I40">
    <cfRule type="expression" dxfId="0" priority="1">
      <formula>$B6=TRUE</formula>
    </cfRule>
  </conditionalFormatting>
  <pageMargins left="0.25" right="0.25" top="0.75" bottom="0.75" header="0.3" footer="0.3"/>
  <pageSetup scale="69" fitToHeight="0" orientation="portrait" horizontalDpi="1200" verticalDpi="1200" r:id="rId1"/>
  <headerFooter>
    <oddHeader>&amp;L&amp;G&amp;C&amp;"Arial,Bold"&amp;14Attachment 1B Bid Form - EPA Items&amp;R&amp;"Arial,Bold"&amp;12Herbicides, Fungicides &amp;11and Insecticides
(Pesticides) for NYS Golf Courses 
in Long Island Region 2026 Operating Season</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EPA Items</vt:lpstr>
      <vt:lpstr>'EPA Items'!Print_Titles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Agnieszka (PARKS)</dc:creator>
  <cp:lastModifiedBy>Michael, Agnieszka (PARKS)</cp:lastModifiedBy>
  <cp:lastPrinted>2025-09-17T14:22:47Z</cp:lastPrinted>
  <dcterms:created xsi:type="dcterms:W3CDTF">2025-09-17T13:40:38Z</dcterms:created>
  <dcterms:modified xsi:type="dcterms:W3CDTF">2025-09-17T14:25:38Z</dcterms:modified>
</cp:coreProperties>
</file>